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455" windowHeight="8790" activeTab="0"/>
  </bookViews>
  <sheets>
    <sheet name="Sheet1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<sst xmlns="http://schemas.openxmlformats.org/spreadsheetml/2006/main" count="23" uniqueCount="21">
  <si>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Winery Case Lot Projections</t>
  </si>
  <si>
    <t>Red Wines</t>
  </si>
  <si>
    <t>Cabernet Franc</t>
  </si>
  <si>
    <t>Cabernet Sauvignon</t>
  </si>
  <si>
    <t xml:space="preserve">Merlot </t>
  </si>
  <si>
    <t xml:space="preserve">Petite Sirah </t>
  </si>
  <si>
    <t xml:space="preserve">Pinot Noir </t>
  </si>
  <si>
    <t>Sangiovese</t>
  </si>
  <si>
    <t xml:space="preserve">Zinfandel </t>
  </si>
  <si>
    <t>White Wines</t>
  </si>
  <si>
    <t xml:space="preserve">Chardonnay </t>
  </si>
  <si>
    <t>Chenin Blanc</t>
  </si>
  <si>
    <t>Gamay Beaujolais</t>
  </si>
  <si>
    <t>Gewurztraminer</t>
  </si>
  <si>
    <t>Muscat</t>
  </si>
  <si>
    <t>Pinot Blanc</t>
  </si>
  <si>
    <t>Pinot Gris</t>
  </si>
  <si>
    <t>Sauvignon Blanc</t>
  </si>
  <si>
    <t>Winery Case Lot Projections (cont.)</t>
  </si>
  <si>
    <t>Total</t>
  </si>
  <si>
    <t>Chamberg Winery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</si>
</sst>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Myriad Pro"/>
      <family val="2"/>
    </font>
    <font>
      <b/>
      <sz val="12"/>
      <color indexed="9"/>
      <name val="Myriad Pro"/>
      <family val="2"/>
    </font>
    <font>
      <b/>
      <sz val="12"/>
      <name val="Myriad Pro"/>
      <family val="2"/>
    </font>
    <font>
      <sz val="8"/>
      <name val="Arial"/>
      <family val="0"/>
    </font>
    <font>
      <b/>
      <sz val="14"/>
      <color indexed="61"/>
      <name val="Myriad Pro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0" borderId="3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0" borderId="9" xfId="0" applyFont="1" applyBorder="1" applyAlignment="1">
      <alignment horizontal="left" indent="3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indent="3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50" zoomScaleNormal="50" workbookViewId="0" topLeftCell="A1">
      <selection activeCell="G13" sqref="G13"/>
    </sheetView>
  </sheetViews>
  <sheetFormatPr defaultColWidth="9.140625" defaultRowHeight="12.75"/>
  <cols>
    <col min="1" max="1" width="45.57421875" style="3" customWidth="1"/>
    <col min="2" max="2" width="12.7109375" style="3" customWidth="1"/>
    <col min="3" max="7" width="12.7109375" style="10" customWidth="1"/>
    <col min="8" max="8" width="9.140625" style="2" customWidth="1"/>
    <col min="9" max="16384" width="9.140625" style="3" customWidth="1"/>
  </cols>
  <sheetData>
    <row r="1" spans="1:7" ht="24" customHeight="1">
      <c r="A1" s="32" t="s">
        <v>20</v>
      </c>
      <c r="B1" s="24"/>
      <c r="C1" s="24"/>
      <c r="D1" s="24"/>
      <c r="E1" s="24"/>
      <c r="F1" s="24"/>
      <c r="G1" s="25"/>
    </row>
    <row r="2" spans="1:7" ht="24" customHeight="1">
      <c r="A2" s="9" t="s">
        <v>0</v>
      </c>
      <c r="B2" s="17"/>
      <c r="C2" s="17"/>
      <c r="D2" s="17"/>
      <c r="E2" s="17"/>
      <c r="F2" s="17"/>
      <c r="G2" s="18"/>
    </row>
    <row r="3" spans="1:7" ht="12" customHeight="1">
      <c r="A3" s="4"/>
      <c r="B3" s="1"/>
      <c r="C3" s="1"/>
      <c r="D3" s="1"/>
      <c r="E3" s="1"/>
      <c r="F3" s="1"/>
      <c r="G3" s="5"/>
    </row>
    <row r="4" spans="1:7" ht="24" customHeight="1">
      <c r="A4" s="6"/>
      <c r="B4" s="7">
        <v>2003</v>
      </c>
      <c r="C4" s="7">
        <v>2004</v>
      </c>
      <c r="D4" s="7">
        <v>2005</v>
      </c>
      <c r="E4" s="7">
        <v>2006</v>
      </c>
      <c r="F4" s="7">
        <v>2007</v>
      </c>
      <c r="G4" s="8">
        <v>2008</v>
      </c>
    </row>
    <row r="5" spans="1:7" ht="24" customHeight="1">
      <c r="A5" s="19" t="s">
        <v>1</v>
      </c>
      <c r="B5" s="10"/>
      <c r="G5" s="11"/>
    </row>
    <row r="6" spans="1:7" ht="24" customHeight="1">
      <c r="A6" s="20" t="s">
        <v>2</v>
      </c>
      <c r="B6" s="12">
        <v>220</v>
      </c>
      <c r="C6" s="12">
        <v>240</v>
      </c>
      <c r="D6" s="12">
        <f aca="true" t="shared" si="0" ref="D6:G12">C6*1.18</f>
        <v>283.2</v>
      </c>
      <c r="E6" s="12">
        <f t="shared" si="0"/>
        <v>334.176</v>
      </c>
      <c r="F6" s="12">
        <f t="shared" si="0"/>
        <v>394.32768</v>
      </c>
      <c r="G6" s="13">
        <f t="shared" si="0"/>
        <v>465.30666239999994</v>
      </c>
    </row>
    <row r="7" spans="1:7" ht="24" customHeight="1">
      <c r="A7" s="20" t="s">
        <v>3</v>
      </c>
      <c r="B7" s="12">
        <v>1850</v>
      </c>
      <c r="C7" s="12">
        <v>1900</v>
      </c>
      <c r="D7" s="12">
        <f t="shared" si="0"/>
        <v>2242</v>
      </c>
      <c r="E7" s="12">
        <f t="shared" si="0"/>
        <v>2645.56</v>
      </c>
      <c r="F7" s="12">
        <f t="shared" si="0"/>
        <v>3121.7607999999996</v>
      </c>
      <c r="G7" s="13">
        <f t="shared" si="0"/>
        <v>3683.677743999999</v>
      </c>
    </row>
    <row r="8" spans="1:7" ht="24" customHeight="1">
      <c r="A8" s="20" t="s">
        <v>4</v>
      </c>
      <c r="B8" s="12">
        <v>1330</v>
      </c>
      <c r="C8" s="12">
        <v>1450</v>
      </c>
      <c r="D8" s="12">
        <f t="shared" si="0"/>
        <v>1711</v>
      </c>
      <c r="E8" s="12">
        <f t="shared" si="0"/>
        <v>2018.9799999999998</v>
      </c>
      <c r="F8" s="12">
        <f t="shared" si="0"/>
        <v>2382.3963999999996</v>
      </c>
      <c r="G8" s="13">
        <f t="shared" si="0"/>
        <v>2811.2277519999993</v>
      </c>
    </row>
    <row r="9" spans="1:7" ht="24" customHeight="1">
      <c r="A9" s="20" t="s">
        <v>5</v>
      </c>
      <c r="B9" s="12">
        <v>300</v>
      </c>
      <c r="C9" s="12">
        <v>360</v>
      </c>
      <c r="D9" s="12">
        <f t="shared" si="0"/>
        <v>424.79999999999995</v>
      </c>
      <c r="E9" s="12">
        <f t="shared" si="0"/>
        <v>501.2639999999999</v>
      </c>
      <c r="F9" s="12">
        <f t="shared" si="0"/>
        <v>591.4915199999998</v>
      </c>
      <c r="G9" s="13">
        <f t="shared" si="0"/>
        <v>697.9599935999997</v>
      </c>
    </row>
    <row r="10" spans="1:7" ht="24" customHeight="1">
      <c r="A10" s="20" t="s">
        <v>6</v>
      </c>
      <c r="B10" s="12">
        <v>200</v>
      </c>
      <c r="C10" s="12">
        <v>210</v>
      </c>
      <c r="D10" s="12">
        <f t="shared" si="0"/>
        <v>247.79999999999998</v>
      </c>
      <c r="E10" s="12">
        <f t="shared" si="0"/>
        <v>292.40399999999994</v>
      </c>
      <c r="F10" s="12">
        <f t="shared" si="0"/>
        <v>345.0367199999999</v>
      </c>
      <c r="G10" s="13">
        <f t="shared" si="0"/>
        <v>407.14332959999984</v>
      </c>
    </row>
    <row r="11" spans="1:7" ht="24" customHeight="1">
      <c r="A11" s="20" t="s">
        <v>7</v>
      </c>
      <c r="B11" s="12">
        <v>100</v>
      </c>
      <c r="C11" s="12">
        <v>140</v>
      </c>
      <c r="D11" s="12">
        <f t="shared" si="0"/>
        <v>165.2</v>
      </c>
      <c r="E11" s="12">
        <f t="shared" si="0"/>
        <v>194.93599999999998</v>
      </c>
      <c r="F11" s="12">
        <f t="shared" si="0"/>
        <v>230.02447999999995</v>
      </c>
      <c r="G11" s="13">
        <f t="shared" si="0"/>
        <v>271.42888639999995</v>
      </c>
    </row>
    <row r="12" spans="1:7" ht="24" customHeight="1">
      <c r="A12" s="21" t="s">
        <v>8</v>
      </c>
      <c r="B12" s="22">
        <v>2290</v>
      </c>
      <c r="C12" s="22">
        <v>2375</v>
      </c>
      <c r="D12" s="22">
        <f t="shared" si="0"/>
        <v>2802.5</v>
      </c>
      <c r="E12" s="22">
        <f t="shared" si="0"/>
        <v>3306.95</v>
      </c>
      <c r="F12" s="22">
        <f t="shared" si="0"/>
        <v>3902.2009999999996</v>
      </c>
      <c r="G12" s="23">
        <f t="shared" si="0"/>
        <v>4604.597179999999</v>
      </c>
    </row>
    <row r="13" spans="1:7" ht="24" customHeight="1" thickBot="1">
      <c r="A13" s="26" t="s">
        <v>19</v>
      </c>
      <c r="B13" s="27">
        <f aca="true" t="shared" si="1" ref="B13:G13">SUM(B6:B12)</f>
        <v>6290</v>
      </c>
      <c r="C13" s="27">
        <f t="shared" si="1"/>
        <v>6675</v>
      </c>
      <c r="D13" s="27">
        <f t="shared" si="1"/>
        <v>7876.5</v>
      </c>
      <c r="E13" s="27">
        <f t="shared" si="1"/>
        <v>9294.269999999999</v>
      </c>
      <c r="F13" s="27">
        <f t="shared" si="1"/>
        <v>10967.238599999999</v>
      </c>
      <c r="G13" s="28">
        <f t="shared" si="1"/>
        <v>12941.341547999995</v>
      </c>
    </row>
    <row r="14" s="10" customFormat="1" ht="15">
      <c r="H14" s="16"/>
    </row>
    <row r="15" s="10" customFormat="1" ht="15">
      <c r="H15" s="16"/>
    </row>
    <row r="16" s="10" customFormat="1" ht="15">
      <c r="H16" s="16"/>
    </row>
    <row r="17" s="10" customFormat="1" ht="15">
      <c r="H17" s="16"/>
    </row>
    <row r="18" s="10" customFormat="1" ht="15">
      <c r="H18" s="16"/>
    </row>
    <row r="19" s="10" customFormat="1" ht="15">
      <c r="H19" s="16"/>
    </row>
    <row r="20" s="10" customFormat="1" ht="15">
      <c r="H20" s="16"/>
    </row>
    <row r="21" s="10" customFormat="1" ht="15">
      <c r="H21" s="16"/>
    </row>
    <row r="22" s="10" customFormat="1" ht="15">
      <c r="H22" s="16"/>
    </row>
    <row r="23" s="10" customFormat="1" ht="15">
      <c r="H23" s="16"/>
    </row>
    <row r="24" s="10" customFormat="1" ht="15">
      <c r="H24" s="16"/>
    </row>
    <row r="25" s="10" customFormat="1" ht="15">
      <c r="H25" s="16"/>
    </row>
    <row r="26" s="10" customFormat="1" ht="15">
      <c r="H26" s="16"/>
    </row>
  </sheetData>
  <printOptions/>
  <pageMargins left="1.09" right="0.75" top="1.71" bottom="1" header="0.5" footer="0.5"/>
  <pageSetup fitToHeight="2" horizontalDpi="300" verticalDpi="3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50" zoomScaleNormal="50" workbookViewId="0" topLeftCell="A1">
      <selection activeCell="G14" sqref="G14"/>
    </sheetView>
  </sheetViews>
  <sheetFormatPr defaultColWidth="9.140625" defaultRowHeight="12.75"/>
  <cols>
    <col min="1" max="1" width="45.57421875" style="0" customWidth="1"/>
    <col min="2" max="7" width="12.7109375" style="0" customWidth="1"/>
  </cols>
  <sheetData>
    <row r="1" spans="1:7" ht="24" customHeight="1">
      <c r="A1" s="32" t="s">
        <v>20</v>
      </c>
      <c r="B1" s="24"/>
      <c r="C1" s="24"/>
      <c r="D1" s="24"/>
      <c r="E1" s="24"/>
      <c r="F1" s="24"/>
      <c r="G1" s="25"/>
    </row>
    <row r="2" spans="1:7" ht="15.75">
      <c r="A2" s="9" t="s">
        <v>18</v>
      </c>
      <c r="B2" s="17"/>
      <c r="C2" s="17"/>
      <c r="D2" s="17"/>
      <c r="E2" s="17"/>
      <c r="F2" s="17"/>
      <c r="G2" s="18"/>
    </row>
    <row r="3" spans="1:7" ht="15">
      <c r="A3" s="4"/>
      <c r="B3" s="1"/>
      <c r="C3" s="1"/>
      <c r="D3" s="1"/>
      <c r="E3" s="1"/>
      <c r="F3" s="1"/>
      <c r="G3" s="5"/>
    </row>
    <row r="4" spans="1:7" ht="15.75">
      <c r="A4" s="6"/>
      <c r="B4" s="7">
        <v>2003</v>
      </c>
      <c r="C4" s="7">
        <v>2004</v>
      </c>
      <c r="D4" s="7">
        <v>2005</v>
      </c>
      <c r="E4" s="7">
        <v>2006</v>
      </c>
      <c r="F4" s="7">
        <v>2007</v>
      </c>
      <c r="G4" s="8">
        <v>2008</v>
      </c>
    </row>
    <row r="5" spans="1:7" ht="15.75">
      <c r="A5" s="19" t="s">
        <v>9</v>
      </c>
      <c r="B5" s="14"/>
      <c r="C5" s="14"/>
      <c r="D5" s="14"/>
      <c r="E5" s="14"/>
      <c r="F5" s="14"/>
      <c r="G5" s="15"/>
    </row>
    <row r="6" spans="1:7" ht="15">
      <c r="A6" s="20" t="s">
        <v>10</v>
      </c>
      <c r="B6" s="12">
        <v>3280</v>
      </c>
      <c r="C6" s="12">
        <v>3300</v>
      </c>
      <c r="D6" s="12">
        <f aca="true" t="shared" si="0" ref="D6:G13">C6*1.18</f>
        <v>3894</v>
      </c>
      <c r="E6" s="12">
        <f t="shared" si="0"/>
        <v>4594.92</v>
      </c>
      <c r="F6" s="12">
        <f t="shared" si="0"/>
        <v>5422.0055999999995</v>
      </c>
      <c r="G6" s="13">
        <f t="shared" si="0"/>
        <v>6397.966607999999</v>
      </c>
    </row>
    <row r="7" spans="1:7" ht="15">
      <c r="A7" s="20" t="s">
        <v>11</v>
      </c>
      <c r="B7" s="12">
        <v>230</v>
      </c>
      <c r="C7" s="12">
        <v>260</v>
      </c>
      <c r="D7" s="12">
        <f t="shared" si="0"/>
        <v>306.8</v>
      </c>
      <c r="E7" s="12">
        <f t="shared" si="0"/>
        <v>362.024</v>
      </c>
      <c r="F7" s="12">
        <f t="shared" si="0"/>
        <v>427.18832</v>
      </c>
      <c r="G7" s="13">
        <f t="shared" si="0"/>
        <v>504.0822175999999</v>
      </c>
    </row>
    <row r="8" spans="1:7" ht="15">
      <c r="A8" s="20" t="s">
        <v>12</v>
      </c>
      <c r="B8" s="12">
        <v>80</v>
      </c>
      <c r="C8" s="12">
        <v>99</v>
      </c>
      <c r="D8" s="12">
        <f t="shared" si="0"/>
        <v>116.82</v>
      </c>
      <c r="E8" s="12">
        <f t="shared" si="0"/>
        <v>137.84759999999997</v>
      </c>
      <c r="F8" s="12">
        <f t="shared" si="0"/>
        <v>162.66016799999997</v>
      </c>
      <c r="G8" s="13">
        <f t="shared" si="0"/>
        <v>191.93899823999996</v>
      </c>
    </row>
    <row r="9" spans="1:7" ht="15">
      <c r="A9" s="20" t="s">
        <v>13</v>
      </c>
      <c r="B9" s="12">
        <v>30</v>
      </c>
      <c r="C9" s="12">
        <v>40</v>
      </c>
      <c r="D9" s="12">
        <f t="shared" si="0"/>
        <v>47.199999999999996</v>
      </c>
      <c r="E9" s="12">
        <f t="shared" si="0"/>
        <v>55.69599999999999</v>
      </c>
      <c r="F9" s="12">
        <f t="shared" si="0"/>
        <v>65.72127999999998</v>
      </c>
      <c r="G9" s="13">
        <f t="shared" si="0"/>
        <v>77.55111039999997</v>
      </c>
    </row>
    <row r="10" spans="1:7" ht="15">
      <c r="A10" s="20" t="s">
        <v>14</v>
      </c>
      <c r="B10" s="12">
        <v>200</v>
      </c>
      <c r="C10" s="12">
        <v>220</v>
      </c>
      <c r="D10" s="12">
        <f t="shared" si="0"/>
        <v>259.59999999999997</v>
      </c>
      <c r="E10" s="12">
        <f t="shared" si="0"/>
        <v>306.3279999999999</v>
      </c>
      <c r="F10" s="12">
        <f t="shared" si="0"/>
        <v>361.4670399999999</v>
      </c>
      <c r="G10" s="13">
        <f t="shared" si="0"/>
        <v>426.53110719999984</v>
      </c>
    </row>
    <row r="11" spans="1:7" ht="15">
      <c r="A11" s="20" t="s">
        <v>15</v>
      </c>
      <c r="B11" s="12">
        <v>20</v>
      </c>
      <c r="C11" s="12">
        <v>26</v>
      </c>
      <c r="D11" s="12">
        <f t="shared" si="0"/>
        <v>30.68</v>
      </c>
      <c r="E11" s="12">
        <f t="shared" si="0"/>
        <v>36.2024</v>
      </c>
      <c r="F11" s="12">
        <f t="shared" si="0"/>
        <v>42.71883199999999</v>
      </c>
      <c r="G11" s="13">
        <f t="shared" si="0"/>
        <v>50.40822175999999</v>
      </c>
    </row>
    <row r="12" spans="1:7" ht="15">
      <c r="A12" s="20" t="s">
        <v>16</v>
      </c>
      <c r="B12" s="12">
        <v>590</v>
      </c>
      <c r="C12" s="12">
        <v>650</v>
      </c>
      <c r="D12" s="12">
        <f t="shared" si="0"/>
        <v>767</v>
      </c>
      <c r="E12" s="12">
        <f t="shared" si="0"/>
        <v>905.06</v>
      </c>
      <c r="F12" s="12">
        <f t="shared" si="0"/>
        <v>1067.9707999999998</v>
      </c>
      <c r="G12" s="13">
        <f t="shared" si="0"/>
        <v>1260.2055439999997</v>
      </c>
    </row>
    <row r="13" spans="1:7" ht="15">
      <c r="A13" s="21" t="s">
        <v>17</v>
      </c>
      <c r="B13" s="22">
        <v>1770</v>
      </c>
      <c r="C13" s="22">
        <v>1999</v>
      </c>
      <c r="D13" s="22">
        <f t="shared" si="0"/>
        <v>2358.8199999999997</v>
      </c>
      <c r="E13" s="22">
        <f t="shared" si="0"/>
        <v>2783.4075999999995</v>
      </c>
      <c r="F13" s="22">
        <f t="shared" si="0"/>
        <v>3284.4209679999994</v>
      </c>
      <c r="G13" s="23">
        <f t="shared" si="0"/>
        <v>3875.616742239999</v>
      </c>
    </row>
    <row r="14" spans="1:7" ht="16.5" thickBot="1">
      <c r="A14" s="29" t="s">
        <v>19</v>
      </c>
      <c r="B14" s="30">
        <f aca="true" t="shared" si="1" ref="B14:G14">SUM(B6:B13)</f>
        <v>6200</v>
      </c>
      <c r="C14" s="30">
        <f t="shared" si="1"/>
        <v>6594</v>
      </c>
      <c r="D14" s="30">
        <f t="shared" si="1"/>
        <v>7780.92</v>
      </c>
      <c r="E14" s="30">
        <f t="shared" si="1"/>
        <v>9181.4856</v>
      </c>
      <c r="F14" s="30">
        <f t="shared" si="1"/>
        <v>10834.153007999997</v>
      </c>
      <c r="G14" s="31">
        <f t="shared" si="1"/>
        <v>12784.300549439997</v>
      </c>
    </row>
  </sheetData>
  <printOptions/>
  <pageMargins left="0.75" right="0.75" top="1.83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Darlington Hill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Grace</dc:creator>
  <cp:keywords/>
  <dc:description/>
  <cp:lastModifiedBy>Emily Grace</cp:lastModifiedBy>
  <cp:lastPrinted>2003-04-22T14:42:45Z</cp:lastPrinted>
  <dcterms:created xsi:type="dcterms:W3CDTF">2003-04-17T14:07:32Z</dcterms:created>
  <dcterms:modified xsi:type="dcterms:W3CDTF">2003-06-26T17:56:38Z</dcterms:modified>
  <cp:category/>
  <cp:version/>
  <cp:contentType/>
  <cp:contentStatus/>
</cp:coreProperties>
</file>